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0" yWindow="65496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<sst xmlns="http://schemas.openxmlformats.org/spreadsheetml/2006/main" count="137" uniqueCount="105">
  <si>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</si>
  <si>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</si>
  <si>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</si>
  <si>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</si>
  <si>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</si>
  <si>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</si>
  <si>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</si>
  <si>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</si>
  <si>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</si>
  <si>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</si>
  <si>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</si>
  <si>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</si>
  <si>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</si>
  <si>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</si>
  <si>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</si>
  <si>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</si>
  <si>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</si>
  <si>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</si>
  <si>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</si>
  <si>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</si>
  <si>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</si>
  <si>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</si>
  <si>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</si>
  <si>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</si>
  <si>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</si>
  <si>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</si>
  <si>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</si>
  <si>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</si>
  <si>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</si>
  <si>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</si>
  <si>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</si>
  <si>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</si>
  <si>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</si>
  <si>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</si>
  <si>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</si>
  <si>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</si>
  <si>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</si>
  <si>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</si>
  <si>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</si>
  <si>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</si>
  <si>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</si>
  <si>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</si>
  <si>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</si>
  <si>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</si>
  <si>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</si>
  <si>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</si>
  <si>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</si>
  <si>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</si>
  <si>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</si>
  <si>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</si>
  <si>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</si>
  <si>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</si>
  <si>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</si>
  <si>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</si>
  <si>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</si>
  <si>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</si>
  <si>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</si>
  <si>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</si>
  <si>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</si>
  <si>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Keka, Fiji</t>
  </si>
  <si>
    <t>Heritiera 1037,63</t>
  </si>
  <si>
    <t>Garcinia 1039,67,88</t>
  </si>
  <si>
    <t>Brackenridgea 1040</t>
  </si>
  <si>
    <t>Erythrospermum 1041,80</t>
  </si>
  <si>
    <t>Buchanania 1042</t>
  </si>
  <si>
    <t>Storckiella 1043</t>
  </si>
  <si>
    <t>Syzygium sp. 1044</t>
  </si>
  <si>
    <t>Pometia 1046</t>
  </si>
  <si>
    <t>Palaquim hornei 1047,61</t>
  </si>
  <si>
    <t>Planchonella 1048</t>
  </si>
  <si>
    <t>Maniltoa</t>
  </si>
  <si>
    <t>Baccaurea 1051</t>
  </si>
  <si>
    <t>Mastixiodendron 1052</t>
  </si>
  <si>
    <t>Myristica castan. 1053,64</t>
  </si>
  <si>
    <t>Balanops 1054</t>
  </si>
  <si>
    <t>Canarium 1055</t>
  </si>
  <si>
    <t>Gardenia 1056</t>
  </si>
  <si>
    <t>Tapeinosperma</t>
  </si>
  <si>
    <t>Endiandra 1058,84</t>
  </si>
  <si>
    <t>Diospyros 1059</t>
  </si>
  <si>
    <t>Alphotonia 1060</t>
  </si>
  <si>
    <t>Hedycarya 1065</t>
  </si>
  <si>
    <t>Ficus 1066</t>
  </si>
  <si>
    <t>Psychotria sp. 1069</t>
  </si>
  <si>
    <t>Memycylon 1070</t>
  </si>
  <si>
    <t>Parinari 1071</t>
  </si>
  <si>
    <t>Myristica gillesp. 1072</t>
  </si>
  <si>
    <t>Girroniera 1073</t>
  </si>
  <si>
    <t>Syzygium sp. 1074</t>
  </si>
  <si>
    <t>Gonystylis 1074</t>
  </si>
  <si>
    <t>Vavaea 1078</t>
  </si>
  <si>
    <t>Calophyllum 1079</t>
  </si>
  <si>
    <t>Rapanea 1081</t>
  </si>
  <si>
    <t>Endiandra 1084</t>
  </si>
  <si>
    <t>Semecarpus 1086</t>
  </si>
  <si>
    <t>Arytera 1087</t>
  </si>
  <si>
    <t>Syzygium sp. 1204</t>
  </si>
  <si>
    <t>Garcinia sp. 1068</t>
  </si>
  <si>
    <t>Palaquim sp. 1077</t>
  </si>
  <si>
    <t>Palaquim sp. 1062</t>
  </si>
  <si>
    <t>JAW</t>
  </si>
  <si>
    <t>16°45'S</t>
  </si>
  <si>
    <t>178°59'E</t>
  </si>
  <si>
    <t>230m</t>
  </si>
  <si>
    <t>30 June, 1,2 July 1988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</si>
</sst>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B7" sqref="B7:B46"/>
      <selection pane="topRight" activeCell="J3" sqref="J3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100</v>
      </c>
      <c r="B3" s="49" t="s">
        <v>59</v>
      </c>
      <c r="C3" s="49"/>
      <c r="D3" s="50" t="s">
        <v>101</v>
      </c>
      <c r="E3" s="51" t="s">
        <v>102</v>
      </c>
      <c r="F3" s="50" t="s">
        <v>103</v>
      </c>
      <c r="G3" s="52" t="s">
        <v>104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E7">
        <v>1</v>
      </c>
      <c r="J7" s="58"/>
      <c r="P7">
        <v>0.5</v>
      </c>
      <c r="Q7">
        <v>0.5</v>
      </c>
      <c r="S7" s="58"/>
      <c r="U7">
        <v>1</v>
      </c>
      <c r="W7" s="58"/>
      <c r="X7">
        <v>0.5</v>
      </c>
      <c r="Y7">
        <v>0.5</v>
      </c>
      <c r="Z7" s="58"/>
      <c r="AB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E8">
        <v>1</v>
      </c>
      <c r="J8" s="55"/>
      <c r="O8">
        <v>0.33</v>
      </c>
      <c r="P8">
        <v>0.33</v>
      </c>
      <c r="Q8">
        <v>0.33</v>
      </c>
      <c r="S8" s="55"/>
      <c r="T8">
        <v>1</v>
      </c>
      <c r="U8">
        <v>1</v>
      </c>
      <c r="W8" s="55"/>
      <c r="Y8">
        <v>1</v>
      </c>
      <c r="Z8" s="55"/>
      <c r="AB8">
        <v>1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C9">
        <v>1</v>
      </c>
      <c r="D9" s="55"/>
      <c r="E9">
        <v>1</v>
      </c>
      <c r="J9" s="55"/>
      <c r="O9">
        <v>0.33</v>
      </c>
      <c r="P9">
        <v>0.33</v>
      </c>
      <c r="Q9">
        <v>0.33</v>
      </c>
      <c r="S9" s="55"/>
      <c r="T9">
        <v>1</v>
      </c>
      <c r="U9">
        <v>1</v>
      </c>
      <c r="W9" s="55"/>
      <c r="Y9">
        <v>0.5</v>
      </c>
      <c r="Z9" s="55">
        <v>0.5</v>
      </c>
      <c r="AB9">
        <v>0.5</v>
      </c>
      <c r="AC9">
        <v>0.5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1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H10">
        <v>1</v>
      </c>
      <c r="J10" s="55"/>
      <c r="O10">
        <v>0.33</v>
      </c>
      <c r="P10">
        <v>0.33</v>
      </c>
      <c r="Q10">
        <v>0.33</v>
      </c>
      <c r="S10" s="55"/>
      <c r="V10">
        <v>0.5</v>
      </c>
      <c r="W10" s="55">
        <v>0.5</v>
      </c>
      <c r="Y10">
        <v>0.5</v>
      </c>
      <c r="Z10" s="55">
        <v>0.5</v>
      </c>
      <c r="AB10">
        <v>0.5</v>
      </c>
      <c r="AC10">
        <v>0.5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1</v>
      </c>
      <c r="D11" s="55"/>
      <c r="E11">
        <v>1</v>
      </c>
      <c r="J11" s="55"/>
      <c r="O11">
        <v>0.5</v>
      </c>
      <c r="P11">
        <v>0.5</v>
      </c>
      <c r="S11" s="55"/>
      <c r="U11">
        <v>0.5</v>
      </c>
      <c r="W11" s="55">
        <v>0.5</v>
      </c>
      <c r="Z11" s="55">
        <v>1</v>
      </c>
      <c r="AC11">
        <v>1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65</v>
      </c>
      <c r="C12">
        <v>1</v>
      </c>
      <c r="D12" s="55"/>
      <c r="E12">
        <v>1</v>
      </c>
      <c r="J12" s="55"/>
      <c r="N12">
        <v>0.5</v>
      </c>
      <c r="O12">
        <v>0.5</v>
      </c>
      <c r="S12" s="55"/>
      <c r="V12">
        <v>1</v>
      </c>
      <c r="W12" s="55"/>
      <c r="Y12">
        <v>1</v>
      </c>
      <c r="Z12" s="55"/>
      <c r="AC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66</v>
      </c>
      <c r="C13">
        <v>1</v>
      </c>
      <c r="D13" s="55"/>
      <c r="E13">
        <v>1</v>
      </c>
      <c r="J13" s="55"/>
      <c r="N13">
        <v>0.5</v>
      </c>
      <c r="O13">
        <v>0.5</v>
      </c>
      <c r="S13" s="55"/>
      <c r="W13" s="55">
        <v>1</v>
      </c>
      <c r="Z13" s="55">
        <v>1</v>
      </c>
      <c r="AB13">
        <v>0.5</v>
      </c>
      <c r="AC13">
        <v>0.5</v>
      </c>
      <c r="AE13" s="55"/>
      <c r="AF13">
        <v>0.33</v>
      </c>
      <c r="AG13">
        <v>0.33</v>
      </c>
      <c r="AH13" s="55">
        <v>0.33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67</v>
      </c>
      <c r="C14">
        <v>1</v>
      </c>
      <c r="D14" s="55"/>
      <c r="F14">
        <v>1</v>
      </c>
      <c r="G14">
        <v>0.5</v>
      </c>
      <c r="I14">
        <v>1</v>
      </c>
      <c r="J14" s="55"/>
      <c r="N14">
        <v>0.5</v>
      </c>
      <c r="O14">
        <v>0.5</v>
      </c>
      <c r="S14" s="55"/>
      <c r="V14">
        <v>1</v>
      </c>
      <c r="W14" s="55"/>
      <c r="X14">
        <v>1</v>
      </c>
      <c r="Z14" s="55"/>
      <c r="AB14">
        <v>0.25</v>
      </c>
      <c r="AC14">
        <v>0.25</v>
      </c>
      <c r="AD14">
        <v>0.25</v>
      </c>
      <c r="AE14" s="55">
        <v>0.25</v>
      </c>
      <c r="AH14" s="55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E15">
        <v>1</v>
      </c>
      <c r="J15" s="55"/>
      <c r="O15">
        <v>0.33</v>
      </c>
      <c r="P15">
        <v>0.33</v>
      </c>
      <c r="Q15">
        <v>0.33</v>
      </c>
      <c r="S15" s="55"/>
      <c r="T15">
        <v>1</v>
      </c>
      <c r="U15">
        <v>1</v>
      </c>
      <c r="W15" s="55"/>
      <c r="Z15" s="55">
        <v>1</v>
      </c>
      <c r="AC15">
        <v>1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1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E16">
        <v>1</v>
      </c>
      <c r="J16" s="55"/>
      <c r="N16">
        <v>0.33</v>
      </c>
      <c r="O16">
        <v>0.33</v>
      </c>
      <c r="P16">
        <v>0.33</v>
      </c>
      <c r="S16" s="55"/>
      <c r="T16">
        <v>1</v>
      </c>
      <c r="U16">
        <v>1</v>
      </c>
      <c r="W16" s="55"/>
      <c r="Y16">
        <v>1</v>
      </c>
      <c r="Z16" s="55"/>
      <c r="AB16">
        <v>0.5</v>
      </c>
      <c r="AC16">
        <v>0.5</v>
      </c>
      <c r="AE16" s="55"/>
      <c r="AF16">
        <v>0.33</v>
      </c>
      <c r="AG16">
        <v>0.33</v>
      </c>
      <c r="AH16" s="55">
        <v>0.33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E17">
        <v>1</v>
      </c>
      <c r="J17" s="55"/>
      <c r="N17">
        <v>0.33</v>
      </c>
      <c r="O17">
        <v>0.33</v>
      </c>
      <c r="P17">
        <v>0.33</v>
      </c>
      <c r="S17" s="55"/>
      <c r="U17">
        <v>1</v>
      </c>
      <c r="W17" s="55"/>
      <c r="Y17">
        <v>1</v>
      </c>
      <c r="Z17" s="55"/>
      <c r="AC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E18">
        <v>1</v>
      </c>
      <c r="J18" s="55"/>
      <c r="N18">
        <v>0.33</v>
      </c>
      <c r="O18">
        <v>0.33</v>
      </c>
      <c r="P18">
        <v>0.33</v>
      </c>
      <c r="S18" s="55"/>
      <c r="T18">
        <v>1</v>
      </c>
      <c r="U18">
        <v>1</v>
      </c>
      <c r="W18" s="55"/>
      <c r="Y18">
        <v>0.5</v>
      </c>
      <c r="Z18" s="55">
        <v>0.5</v>
      </c>
      <c r="AB18">
        <v>0.5</v>
      </c>
      <c r="AC18">
        <v>0.5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1</v>
      </c>
      <c r="D19" s="55"/>
      <c r="E19">
        <v>1</v>
      </c>
      <c r="J19" s="55"/>
      <c r="P19">
        <v>0.33</v>
      </c>
      <c r="Q19">
        <v>0.33</v>
      </c>
      <c r="R19">
        <v>0.33</v>
      </c>
      <c r="S19" s="55"/>
      <c r="U19">
        <v>1</v>
      </c>
      <c r="W19" s="55"/>
      <c r="Z19" s="55">
        <v>1</v>
      </c>
      <c r="AB19">
        <v>0.5</v>
      </c>
      <c r="AC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1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E20">
        <v>1</v>
      </c>
      <c r="J20" s="55"/>
      <c r="Q20">
        <v>0.33</v>
      </c>
      <c r="R20">
        <v>0.33</v>
      </c>
      <c r="S20" s="55">
        <v>0.33</v>
      </c>
      <c r="U20">
        <v>1</v>
      </c>
      <c r="W20" s="55"/>
      <c r="Y20">
        <v>0.5</v>
      </c>
      <c r="Z20" s="55">
        <v>0.5</v>
      </c>
      <c r="AB20">
        <v>0.33</v>
      </c>
      <c r="AC20">
        <v>0.33</v>
      </c>
      <c r="AD20">
        <v>0.33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1</v>
      </c>
      <c r="BF20">
        <f t="shared" si="25"/>
        <v>1</v>
      </c>
      <c r="BG20">
        <f t="shared" si="26"/>
        <v>1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H21">
        <v>1</v>
      </c>
      <c r="J21" s="55"/>
      <c r="P21">
        <v>0.33</v>
      </c>
      <c r="Q21">
        <v>0.33</v>
      </c>
      <c r="R21">
        <v>0.33</v>
      </c>
      <c r="S21" s="55"/>
      <c r="U21">
        <v>1</v>
      </c>
      <c r="W21" s="55"/>
      <c r="Z21" s="55">
        <v>1</v>
      </c>
      <c r="AC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E22">
        <v>1</v>
      </c>
      <c r="J22" s="55"/>
      <c r="O22">
        <v>0.33</v>
      </c>
      <c r="P22">
        <v>0.33</v>
      </c>
      <c r="Q22">
        <v>0.33</v>
      </c>
      <c r="S22" s="55"/>
      <c r="U22">
        <v>0.5</v>
      </c>
      <c r="W22" s="55">
        <v>0.5</v>
      </c>
      <c r="Y22">
        <v>1</v>
      </c>
      <c r="Z22" s="55"/>
      <c r="AB22">
        <v>0.5</v>
      </c>
      <c r="AC22">
        <v>0.5</v>
      </c>
      <c r="AE22" s="55"/>
      <c r="AH22" s="55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P23">
        <v>0.5</v>
      </c>
      <c r="Q23">
        <v>0.5</v>
      </c>
      <c r="S23" s="55"/>
      <c r="W23" s="55">
        <v>1</v>
      </c>
      <c r="Z23" s="55">
        <v>1</v>
      </c>
      <c r="AC23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E24">
        <v>1</v>
      </c>
      <c r="J24" s="55"/>
      <c r="P24">
        <v>0.25</v>
      </c>
      <c r="Q24">
        <v>0.25</v>
      </c>
      <c r="R24">
        <v>0.25</v>
      </c>
      <c r="S24" s="55">
        <v>0.25</v>
      </c>
      <c r="U24">
        <v>0.5</v>
      </c>
      <c r="V24">
        <v>0.5</v>
      </c>
      <c r="W24" s="55"/>
      <c r="Z24" s="55">
        <v>1</v>
      </c>
      <c r="AD24">
        <v>0.5</v>
      </c>
      <c r="AE24" s="55">
        <v>0.5</v>
      </c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1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E25">
        <v>1</v>
      </c>
      <c r="J25" s="55"/>
      <c r="S25" s="55">
        <v>1</v>
      </c>
      <c r="U25">
        <v>0.5</v>
      </c>
      <c r="W25" s="55">
        <v>0.5</v>
      </c>
      <c r="Y25">
        <v>0.5</v>
      </c>
      <c r="Z25" s="55">
        <v>0.5</v>
      </c>
      <c r="AC25">
        <v>0.5</v>
      </c>
      <c r="AD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1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E26">
        <v>1</v>
      </c>
      <c r="J26" s="55"/>
      <c r="P26">
        <v>0.5</v>
      </c>
      <c r="Q26">
        <v>0.5</v>
      </c>
      <c r="S26" s="55"/>
      <c r="V26">
        <v>1</v>
      </c>
      <c r="W26" s="55"/>
      <c r="Z26" s="55">
        <v>1</v>
      </c>
      <c r="AB26">
        <v>0.5</v>
      </c>
      <c r="AC2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E27">
        <v>1</v>
      </c>
      <c r="J27" s="55"/>
      <c r="N27">
        <v>0.33</v>
      </c>
      <c r="O27">
        <v>0.33</v>
      </c>
      <c r="P27">
        <v>0.33</v>
      </c>
      <c r="S27" s="55"/>
      <c r="T27">
        <v>1</v>
      </c>
      <c r="U27">
        <v>0.5</v>
      </c>
      <c r="V27">
        <v>0.5</v>
      </c>
      <c r="W27" s="55"/>
      <c r="Y27">
        <v>0.5</v>
      </c>
      <c r="Z27" s="55">
        <v>0.5</v>
      </c>
      <c r="AB27">
        <v>0.5</v>
      </c>
      <c r="AC27">
        <v>0.5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1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C28">
        <v>1</v>
      </c>
      <c r="D28" s="55"/>
      <c r="E28">
        <v>1</v>
      </c>
      <c r="J28" s="55"/>
      <c r="P28">
        <v>0.5</v>
      </c>
      <c r="Q28">
        <v>0.5</v>
      </c>
      <c r="S28" s="55"/>
      <c r="W28" s="55">
        <v>1</v>
      </c>
      <c r="Y28">
        <v>0.5</v>
      </c>
      <c r="Z28" s="55">
        <v>0.5</v>
      </c>
      <c r="AB28">
        <v>0.5</v>
      </c>
      <c r="AC28">
        <v>0.5</v>
      </c>
      <c r="AE28" s="55"/>
      <c r="AH28" s="55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H29">
        <v>1</v>
      </c>
      <c r="J29" s="55"/>
      <c r="O29">
        <v>0.5</v>
      </c>
      <c r="P29">
        <v>0.5</v>
      </c>
      <c r="S29" s="55"/>
      <c r="W29" s="55">
        <v>1</v>
      </c>
      <c r="X29">
        <v>1</v>
      </c>
      <c r="Z29" s="55"/>
      <c r="AB29">
        <v>0.5</v>
      </c>
      <c r="AC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1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E30">
        <v>1</v>
      </c>
      <c r="J30" s="55"/>
      <c r="O30">
        <v>0.5</v>
      </c>
      <c r="P30">
        <v>0.5</v>
      </c>
      <c r="S30" s="55"/>
      <c r="V30">
        <v>1</v>
      </c>
      <c r="W30" s="55"/>
      <c r="Z30" s="55">
        <v>1</v>
      </c>
      <c r="AC30">
        <v>1</v>
      </c>
      <c r="AE30" s="55"/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84</v>
      </c>
      <c r="C31">
        <v>1</v>
      </c>
      <c r="D31" s="55"/>
      <c r="E31">
        <v>1</v>
      </c>
      <c r="J31" s="55"/>
      <c r="O31">
        <v>0.33</v>
      </c>
      <c r="P31">
        <v>0.33</v>
      </c>
      <c r="Q31">
        <v>0.33</v>
      </c>
      <c r="S31" s="55"/>
      <c r="U31">
        <v>1</v>
      </c>
      <c r="W31" s="55"/>
      <c r="Z31" s="55">
        <v>1</v>
      </c>
      <c r="AC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85</v>
      </c>
      <c r="C32">
        <v>1</v>
      </c>
      <c r="D32" s="55"/>
      <c r="E32">
        <v>1</v>
      </c>
      <c r="J32" s="55"/>
      <c r="O32">
        <v>0.33</v>
      </c>
      <c r="P32">
        <v>0.33</v>
      </c>
      <c r="Q32">
        <v>0.33</v>
      </c>
      <c r="S32" s="55"/>
      <c r="T32">
        <v>1</v>
      </c>
      <c r="U32">
        <v>1</v>
      </c>
      <c r="W32" s="55"/>
      <c r="Y32">
        <v>1</v>
      </c>
      <c r="Z32" s="55"/>
      <c r="AD32">
        <v>0.5</v>
      </c>
      <c r="AE32" s="55">
        <v>0.5</v>
      </c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1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1</v>
      </c>
      <c r="BS32">
        <f t="shared" si="38"/>
        <v>1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86</v>
      </c>
      <c r="C33">
        <v>1</v>
      </c>
      <c r="D33" s="55"/>
      <c r="E33">
        <v>1</v>
      </c>
      <c r="J33" s="55"/>
      <c r="P33">
        <v>0.5</v>
      </c>
      <c r="Q33">
        <v>0.5</v>
      </c>
      <c r="S33" s="55"/>
      <c r="T33">
        <v>1</v>
      </c>
      <c r="U33">
        <v>1</v>
      </c>
      <c r="W33" s="55"/>
      <c r="Y33">
        <v>0.5</v>
      </c>
      <c r="Z33" s="55">
        <v>0.5</v>
      </c>
      <c r="AC33">
        <v>1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1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87</v>
      </c>
      <c r="C34">
        <v>1</v>
      </c>
      <c r="D34" s="55"/>
      <c r="F34">
        <v>1</v>
      </c>
      <c r="G34">
        <v>1</v>
      </c>
      <c r="I34">
        <v>1</v>
      </c>
      <c r="J34" s="55"/>
      <c r="Q34">
        <v>0.5</v>
      </c>
      <c r="R34">
        <v>0.5</v>
      </c>
      <c r="S34" s="55"/>
      <c r="W34" s="55">
        <v>1</v>
      </c>
      <c r="X34">
        <v>0.5</v>
      </c>
      <c r="Y34">
        <v>0.5</v>
      </c>
      <c r="Z34" s="55"/>
      <c r="AB34">
        <v>0.5</v>
      </c>
      <c r="AC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1</v>
      </c>
      <c r="BF34">
        <f t="shared" si="25"/>
        <v>1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1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88</v>
      </c>
      <c r="C35">
        <v>1</v>
      </c>
      <c r="D35" s="55"/>
      <c r="E35">
        <v>1</v>
      </c>
      <c r="J35" s="55"/>
      <c r="N35">
        <v>0.33</v>
      </c>
      <c r="O35">
        <v>0.33</v>
      </c>
      <c r="P35">
        <v>0.33</v>
      </c>
      <c r="S35" s="55"/>
      <c r="T35">
        <v>1</v>
      </c>
      <c r="U35">
        <v>1</v>
      </c>
      <c r="W35" s="55"/>
      <c r="Z35" s="55">
        <v>1</v>
      </c>
      <c r="AC35">
        <v>1</v>
      </c>
      <c r="AE35" s="55"/>
      <c r="AF35">
        <v>0.5</v>
      </c>
      <c r="AG35">
        <v>0.5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1</v>
      </c>
      <c r="BC35">
        <f t="shared" si="22"/>
        <v>1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1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1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89</v>
      </c>
      <c r="C36">
        <v>1</v>
      </c>
      <c r="D36" s="55"/>
      <c r="E36">
        <v>1</v>
      </c>
      <c r="J36" s="55"/>
      <c r="P36">
        <v>0.5</v>
      </c>
      <c r="Q36">
        <v>0.5</v>
      </c>
      <c r="S36" s="55"/>
      <c r="T36">
        <v>1</v>
      </c>
      <c r="U36">
        <v>1</v>
      </c>
      <c r="W36" s="55"/>
      <c r="Y36">
        <v>1</v>
      </c>
      <c r="Z36" s="55"/>
      <c r="AB36">
        <v>0.5</v>
      </c>
      <c r="AC36">
        <v>0.5</v>
      </c>
      <c r="AE36" s="55"/>
      <c r="AG36">
        <v>0.5</v>
      </c>
      <c r="AH36" s="55">
        <v>0.5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1</v>
      </c>
      <c r="BI36">
        <f t="shared" si="28"/>
        <v>1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90</v>
      </c>
      <c r="C37">
        <v>1</v>
      </c>
      <c r="D37" s="55"/>
      <c r="E37">
        <v>1</v>
      </c>
      <c r="J37" s="55"/>
      <c r="O37">
        <v>0.33</v>
      </c>
      <c r="P37">
        <v>0.33</v>
      </c>
      <c r="Q37">
        <v>0.33</v>
      </c>
      <c r="S37" s="55"/>
      <c r="T37">
        <v>1</v>
      </c>
      <c r="U37">
        <v>1</v>
      </c>
      <c r="W37" s="55"/>
      <c r="Y37">
        <v>0.5</v>
      </c>
      <c r="Z37" s="55">
        <v>0.5</v>
      </c>
      <c r="AB37">
        <v>1</v>
      </c>
      <c r="AE37" s="55"/>
      <c r="AF37">
        <v>0.5</v>
      </c>
      <c r="AG37">
        <v>0.5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1</v>
      </c>
      <c r="BF37">
        <f t="shared" si="25"/>
        <v>0</v>
      </c>
      <c r="BG37">
        <f t="shared" si="26"/>
        <v>0</v>
      </c>
      <c r="BH37">
        <f t="shared" si="27"/>
        <v>1</v>
      </c>
      <c r="BI37">
        <f t="shared" si="28"/>
        <v>1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1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91</v>
      </c>
      <c r="C38">
        <v>1</v>
      </c>
      <c r="D38" s="55"/>
      <c r="E38">
        <v>1</v>
      </c>
      <c r="J38" s="55"/>
      <c r="O38">
        <v>0.5</v>
      </c>
      <c r="P38">
        <v>0.5</v>
      </c>
      <c r="S38" s="55"/>
      <c r="T38">
        <v>1</v>
      </c>
      <c r="U38">
        <v>1</v>
      </c>
      <c r="W38" s="55"/>
      <c r="Z38" s="55">
        <v>1</v>
      </c>
      <c r="AC38">
        <v>1</v>
      </c>
      <c r="AE38" s="55"/>
      <c r="AF38">
        <v>0.5</v>
      </c>
      <c r="AG38">
        <v>0.5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1</v>
      </c>
      <c r="BD38">
        <f t="shared" si="23"/>
        <v>1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1</v>
      </c>
      <c r="BI38">
        <f t="shared" si="28"/>
        <v>1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1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92</v>
      </c>
      <c r="C39">
        <v>1</v>
      </c>
      <c r="D39" s="55"/>
      <c r="E39">
        <v>1</v>
      </c>
      <c r="J39" s="55"/>
      <c r="N39">
        <v>0.33</v>
      </c>
      <c r="O39">
        <v>0.33</v>
      </c>
      <c r="P39">
        <v>0.33</v>
      </c>
      <c r="S39" s="55"/>
      <c r="T39">
        <v>1</v>
      </c>
      <c r="U39">
        <v>1</v>
      </c>
      <c r="W39" s="55"/>
      <c r="Z39" s="55">
        <v>1</v>
      </c>
      <c r="AB39">
        <v>0.5</v>
      </c>
      <c r="AC39">
        <v>0.5</v>
      </c>
      <c r="AE39" s="55"/>
      <c r="AF39">
        <v>0.5</v>
      </c>
      <c r="AG39">
        <v>0.5</v>
      </c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1</v>
      </c>
      <c r="BC39">
        <f t="shared" si="22"/>
        <v>1</v>
      </c>
      <c r="BD39">
        <f t="shared" si="23"/>
        <v>1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1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1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93</v>
      </c>
      <c r="C40">
        <v>1</v>
      </c>
      <c r="D40" s="55"/>
      <c r="E40">
        <v>1</v>
      </c>
      <c r="J40" s="55"/>
      <c r="S40" s="55">
        <v>1</v>
      </c>
      <c r="U40">
        <v>0.5</v>
      </c>
      <c r="W40" s="55">
        <v>0.5</v>
      </c>
      <c r="Y40">
        <v>0.5</v>
      </c>
      <c r="Z40" s="55">
        <v>0.5</v>
      </c>
      <c r="AC40">
        <v>0.5</v>
      </c>
      <c r="AD40">
        <v>0.5</v>
      </c>
      <c r="AE40" s="55"/>
      <c r="AG40">
        <v>1</v>
      </c>
      <c r="AH40" s="55"/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1</v>
      </c>
      <c r="BH40">
        <f t="shared" si="27"/>
        <v>0</v>
      </c>
      <c r="BI40">
        <f t="shared" si="28"/>
        <v>1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1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94</v>
      </c>
      <c r="C41">
        <v>1</v>
      </c>
      <c r="D41" s="55"/>
      <c r="E41">
        <v>1</v>
      </c>
      <c r="J41" s="55"/>
      <c r="O41">
        <v>0.25</v>
      </c>
      <c r="P41">
        <v>0.25</v>
      </c>
      <c r="Q41">
        <v>0.25</v>
      </c>
      <c r="R41">
        <v>0.25</v>
      </c>
      <c r="S41" s="55"/>
      <c r="U41">
        <v>1</v>
      </c>
      <c r="W41" s="55"/>
      <c r="Y41">
        <v>0.5</v>
      </c>
      <c r="Z41" s="55">
        <v>0.5</v>
      </c>
      <c r="AB41">
        <v>0.5</v>
      </c>
      <c r="AC41">
        <v>0.5</v>
      </c>
      <c r="AE41" s="55"/>
      <c r="AF41">
        <v>0.5</v>
      </c>
      <c r="AG41">
        <v>0.5</v>
      </c>
      <c r="AH41" s="55"/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1</v>
      </c>
      <c r="BD41">
        <f t="shared" si="23"/>
        <v>1</v>
      </c>
      <c r="BE41">
        <f t="shared" si="24"/>
        <v>1</v>
      </c>
      <c r="BF41">
        <f t="shared" si="25"/>
        <v>1</v>
      </c>
      <c r="BG41">
        <f t="shared" si="26"/>
        <v>0</v>
      </c>
      <c r="BH41">
        <f t="shared" si="27"/>
        <v>0</v>
      </c>
      <c r="BI41">
        <f t="shared" si="28"/>
        <v>1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1</v>
      </c>
      <c r="BN41">
        <f t="shared" si="33"/>
        <v>1</v>
      </c>
      <c r="BO41">
        <f t="shared" si="34"/>
        <v>0</v>
      </c>
      <c r="BP41">
        <f t="shared" si="35"/>
        <v>1</v>
      </c>
      <c r="BQ41">
        <f t="shared" si="36"/>
        <v>1</v>
      </c>
      <c r="BR41">
        <f t="shared" si="37"/>
        <v>0</v>
      </c>
      <c r="BS41">
        <f t="shared" si="38"/>
        <v>0</v>
      </c>
      <c r="BT41">
        <f t="shared" si="39"/>
        <v>1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95</v>
      </c>
      <c r="C42">
        <v>1</v>
      </c>
      <c r="D42" s="55"/>
      <c r="E42">
        <v>1</v>
      </c>
      <c r="J42" s="55"/>
      <c r="N42">
        <v>0.33</v>
      </c>
      <c r="O42">
        <v>0.33</v>
      </c>
      <c r="P42">
        <v>0.33</v>
      </c>
      <c r="S42" s="55"/>
      <c r="U42">
        <v>0.5</v>
      </c>
      <c r="W42" s="55">
        <v>0.5</v>
      </c>
      <c r="Y42">
        <v>0.5</v>
      </c>
      <c r="Z42" s="55">
        <v>0.5</v>
      </c>
      <c r="AC42">
        <v>0.5</v>
      </c>
      <c r="AD42">
        <v>0.5</v>
      </c>
      <c r="AE42" s="55"/>
      <c r="AG42">
        <v>0.5</v>
      </c>
      <c r="AH42" s="55">
        <v>0.5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1</v>
      </c>
      <c r="BC42">
        <f t="shared" si="22"/>
        <v>1</v>
      </c>
      <c r="BD42">
        <f t="shared" si="23"/>
        <v>1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1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1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1</v>
      </c>
      <c r="BR42">
        <f t="shared" si="37"/>
        <v>1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1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96</v>
      </c>
      <c r="C43">
        <v>1</v>
      </c>
      <c r="D43" s="55"/>
      <c r="E43">
        <v>1</v>
      </c>
      <c r="J43" s="55"/>
      <c r="N43">
        <v>0.5</v>
      </c>
      <c r="O43">
        <v>0.5</v>
      </c>
      <c r="S43" s="55"/>
      <c r="U43">
        <v>1</v>
      </c>
      <c r="W43" s="55"/>
      <c r="Y43">
        <v>0.5</v>
      </c>
      <c r="Z43" s="55">
        <v>0.5</v>
      </c>
      <c r="AC43">
        <v>1</v>
      </c>
      <c r="AE43" s="55"/>
      <c r="AF43">
        <v>0.5</v>
      </c>
      <c r="AG43">
        <v>0.5</v>
      </c>
      <c r="AH43" s="55"/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1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1</v>
      </c>
      <c r="BC43">
        <f t="shared" si="22"/>
        <v>1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1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1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1</v>
      </c>
      <c r="BR43">
        <f t="shared" si="37"/>
        <v>0</v>
      </c>
      <c r="BS43">
        <f t="shared" si="38"/>
        <v>0</v>
      </c>
      <c r="BT43">
        <f t="shared" si="39"/>
        <v>1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s="55" t="s">
        <v>97</v>
      </c>
      <c r="C44">
        <v>1</v>
      </c>
      <c r="D44" s="55"/>
      <c r="E44">
        <v>1</v>
      </c>
      <c r="J44" s="55"/>
      <c r="P44">
        <v>0.5</v>
      </c>
      <c r="Q44">
        <v>0.5</v>
      </c>
      <c r="S44" s="55"/>
      <c r="W44" s="55">
        <v>1</v>
      </c>
      <c r="Z44" s="55">
        <v>1</v>
      </c>
      <c r="AC44">
        <v>1</v>
      </c>
      <c r="AE44" s="55"/>
      <c r="AG44">
        <v>1</v>
      </c>
      <c r="AH44" s="55"/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1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1</v>
      </c>
      <c r="BE44">
        <f t="shared" si="24"/>
        <v>1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1</v>
      </c>
      <c r="BL44">
        <f t="shared" si="31"/>
        <v>0</v>
      </c>
      <c r="BM44">
        <f t="shared" si="32"/>
        <v>0</v>
      </c>
      <c r="BN44">
        <f t="shared" si="33"/>
        <v>1</v>
      </c>
      <c r="BO44">
        <f t="shared" si="34"/>
        <v>0</v>
      </c>
      <c r="BP44">
        <f t="shared" si="35"/>
        <v>0</v>
      </c>
      <c r="BQ44">
        <f t="shared" si="36"/>
        <v>1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39</v>
      </c>
      <c r="B45" s="55" t="s">
        <v>98</v>
      </c>
      <c r="C45">
        <v>1</v>
      </c>
      <c r="D45" s="55"/>
      <c r="E45">
        <v>1</v>
      </c>
      <c r="J45" s="55"/>
      <c r="O45">
        <v>0.5</v>
      </c>
      <c r="P45">
        <v>0.5</v>
      </c>
      <c r="S45" s="55"/>
      <c r="U45">
        <v>1</v>
      </c>
      <c r="W45" s="55"/>
      <c r="Z45" s="55">
        <v>1</v>
      </c>
      <c r="AB45">
        <v>0.5</v>
      </c>
      <c r="AC45">
        <v>0.5</v>
      </c>
      <c r="AE45" s="55"/>
      <c r="AF45">
        <v>0.5</v>
      </c>
      <c r="AG45">
        <v>0.5</v>
      </c>
      <c r="AH45" s="55"/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1"/>
        <v>1</v>
      </c>
      <c r="AS45">
        <f t="shared" si="12"/>
        <v>1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1</v>
      </c>
      <c r="BD45">
        <f t="shared" si="23"/>
        <v>1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1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1</v>
      </c>
      <c r="BO45">
        <f t="shared" si="34"/>
        <v>0</v>
      </c>
      <c r="BP45">
        <f t="shared" si="35"/>
        <v>1</v>
      </c>
      <c r="BQ45">
        <f t="shared" si="36"/>
        <v>1</v>
      </c>
      <c r="BR45">
        <f t="shared" si="37"/>
        <v>0</v>
      </c>
      <c r="BS45">
        <f t="shared" si="38"/>
        <v>0</v>
      </c>
      <c r="BT45">
        <f t="shared" si="39"/>
        <v>1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43"/>
        <v>40</v>
      </c>
      <c r="B46" s="55" t="s">
        <v>99</v>
      </c>
      <c r="C46">
        <v>1</v>
      </c>
      <c r="D46" s="55"/>
      <c r="E46">
        <v>1</v>
      </c>
      <c r="J46" s="55"/>
      <c r="N46">
        <v>0.33</v>
      </c>
      <c r="O46">
        <v>0.33</v>
      </c>
      <c r="P46">
        <v>0.33</v>
      </c>
      <c r="S46" s="55"/>
      <c r="T46">
        <v>1</v>
      </c>
      <c r="U46">
        <v>1</v>
      </c>
      <c r="W46" s="55"/>
      <c r="Z46" s="55">
        <v>1</v>
      </c>
      <c r="AC46">
        <v>0.5</v>
      </c>
      <c r="AD46">
        <v>0.5</v>
      </c>
      <c r="AE46" s="55"/>
      <c r="AF46">
        <v>0.5</v>
      </c>
      <c r="AG46">
        <v>0.5</v>
      </c>
      <c r="AH46" s="55"/>
      <c r="AI46" s="6"/>
      <c r="AJ46" s="6"/>
      <c r="AK46" s="6"/>
      <c r="AL46" s="6"/>
      <c r="AM46" s="6"/>
      <c r="AN46" s="6"/>
      <c r="AQ46">
        <f t="shared" si="44"/>
        <v>1</v>
      </c>
      <c r="AR46">
        <f t="shared" si="11"/>
        <v>1</v>
      </c>
      <c r="AS46">
        <f t="shared" si="12"/>
        <v>1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1</v>
      </c>
      <c r="BC46">
        <f t="shared" si="22"/>
        <v>1</v>
      </c>
      <c r="BD46">
        <f t="shared" si="23"/>
        <v>1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1</v>
      </c>
      <c r="BI46">
        <f t="shared" si="28"/>
        <v>1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1</v>
      </c>
      <c r="BO46">
        <f t="shared" si="34"/>
        <v>0</v>
      </c>
      <c r="BP46">
        <f t="shared" si="35"/>
        <v>0</v>
      </c>
      <c r="BQ46">
        <f t="shared" si="36"/>
        <v>1</v>
      </c>
      <c r="BR46">
        <f t="shared" si="37"/>
        <v>1</v>
      </c>
      <c r="BS46">
        <f t="shared" si="38"/>
        <v>0</v>
      </c>
      <c r="BT46">
        <f t="shared" si="39"/>
        <v>1</v>
      </c>
      <c r="BU46">
        <f t="shared" si="40"/>
        <v>1</v>
      </c>
      <c r="BV46">
        <f t="shared" si="41"/>
        <v>0</v>
      </c>
      <c r="BX46">
        <f t="shared" si="42"/>
        <v>1</v>
      </c>
      <c r="BY46">
        <f t="shared" si="45"/>
        <v>1</v>
      </c>
      <c r="BZ46">
        <f t="shared" si="46"/>
        <v>1</v>
      </c>
      <c r="CA46">
        <f t="shared" si="47"/>
        <v>1</v>
      </c>
      <c r="CB46">
        <f t="shared" si="48"/>
        <v>1</v>
      </c>
      <c r="CC46">
        <f t="shared" si="49"/>
        <v>1</v>
      </c>
      <c r="CD46">
        <f t="shared" si="50"/>
        <v>1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40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40</v>
      </c>
      <c r="AR108" s="7">
        <f t="shared" si="91"/>
        <v>40</v>
      </c>
      <c r="AS108" s="7">
        <f t="shared" si="91"/>
        <v>35</v>
      </c>
      <c r="AT108" s="7">
        <f t="shared" si="91"/>
        <v>2</v>
      </c>
      <c r="AU108" s="7">
        <f t="shared" si="91"/>
        <v>2</v>
      </c>
      <c r="AV108" s="7">
        <f t="shared" si="91"/>
        <v>3</v>
      </c>
      <c r="AW108" s="7">
        <f t="shared" si="91"/>
        <v>2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12</v>
      </c>
      <c r="BC108" s="7">
        <f t="shared" si="91"/>
        <v>26</v>
      </c>
      <c r="BD108" s="7">
        <f t="shared" si="91"/>
        <v>32</v>
      </c>
      <c r="BE108" s="7">
        <f t="shared" si="91"/>
        <v>21</v>
      </c>
      <c r="BF108" s="7">
        <f t="shared" si="91"/>
        <v>6</v>
      </c>
      <c r="BG108" s="7">
        <f t="shared" si="91"/>
        <v>4</v>
      </c>
      <c r="BH108" s="7">
        <f t="shared" si="91"/>
        <v>14</v>
      </c>
      <c r="BI108" s="7">
        <f t="shared" si="91"/>
        <v>29</v>
      </c>
      <c r="BJ108" s="7">
        <f t="shared" si="91"/>
        <v>7</v>
      </c>
      <c r="BK108" s="7">
        <f t="shared" si="91"/>
        <v>12</v>
      </c>
      <c r="BL108" s="7">
        <f t="shared" si="91"/>
        <v>4</v>
      </c>
      <c r="BM108" s="7">
        <f t="shared" si="91"/>
        <v>22</v>
      </c>
      <c r="BN108" s="7">
        <f t="shared" si="91"/>
        <v>29</v>
      </c>
      <c r="BO108" s="7">
        <f t="shared" si="91"/>
        <v>0</v>
      </c>
      <c r="BP108" s="7">
        <f t="shared" si="91"/>
        <v>21</v>
      </c>
      <c r="BQ108" s="7">
        <f t="shared" si="91"/>
        <v>35</v>
      </c>
      <c r="BR108" s="7">
        <f t="shared" si="91"/>
        <v>8</v>
      </c>
      <c r="BS108" s="7">
        <f t="shared" si="91"/>
        <v>3</v>
      </c>
      <c r="BT108" s="7">
        <f t="shared" si="91"/>
        <v>16</v>
      </c>
      <c r="BU108" s="7">
        <f t="shared" si="91"/>
        <v>37</v>
      </c>
      <c r="BV108" s="7">
        <f t="shared" si="91"/>
        <v>13</v>
      </c>
      <c r="BW108" s="8" t="s">
        <v>39</v>
      </c>
      <c r="BX108" s="8">
        <f>SUM(BX7:BX107)</f>
        <v>40</v>
      </c>
      <c r="BY108" s="8">
        <f aca="true" t="shared" si="92" ref="BY108:CD108">SUM(BY7:BY107)</f>
        <v>40</v>
      </c>
      <c r="BZ108" s="8">
        <f t="shared" si="92"/>
        <v>40</v>
      </c>
      <c r="CA108" s="8">
        <f t="shared" si="92"/>
        <v>40</v>
      </c>
      <c r="CB108" s="8">
        <f t="shared" si="92"/>
        <v>40</v>
      </c>
      <c r="CC108" s="8">
        <f t="shared" si="92"/>
        <v>40</v>
      </c>
      <c r="CD108" s="8">
        <f t="shared" si="92"/>
        <v>40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35</v>
      </c>
      <c r="F109" s="1">
        <f>SUM(F7:F107)</f>
        <v>2</v>
      </c>
      <c r="G109" s="1">
        <f t="shared" si="93"/>
        <v>1.5</v>
      </c>
      <c r="H109" s="1">
        <f t="shared" si="93"/>
        <v>3</v>
      </c>
      <c r="I109" s="1">
        <f t="shared" si="93"/>
        <v>2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4.640000000000001</v>
      </c>
      <c r="O109" s="1">
        <f t="shared" si="93"/>
        <v>10.030000000000001</v>
      </c>
      <c r="P109" s="1">
        <f t="shared" si="93"/>
        <v>12.440000000000001</v>
      </c>
      <c r="Q109" s="1">
        <f t="shared" si="93"/>
        <v>8.13</v>
      </c>
      <c r="R109" s="1">
        <f t="shared" si="93"/>
        <v>1.99</v>
      </c>
      <c r="S109" s="59">
        <f t="shared" si="93"/>
        <v>2.58</v>
      </c>
      <c r="T109" s="1">
        <f t="shared" si="93"/>
        <v>14</v>
      </c>
      <c r="U109" s="1">
        <f t="shared" si="93"/>
        <v>25.5</v>
      </c>
      <c r="V109" s="1">
        <f t="shared" si="93"/>
        <v>5.5</v>
      </c>
      <c r="W109" s="59">
        <f t="shared" si="93"/>
        <v>9</v>
      </c>
      <c r="X109" s="1">
        <f t="shared" si="93"/>
        <v>3</v>
      </c>
      <c r="Y109" s="1">
        <f t="shared" si="93"/>
        <v>14.5</v>
      </c>
      <c r="Z109" s="59">
        <f t="shared" si="93"/>
        <v>22.5</v>
      </c>
      <c r="AA109" s="1">
        <f t="shared" si="93"/>
        <v>0</v>
      </c>
      <c r="AB109" s="1">
        <f t="shared" si="93"/>
        <v>11.58</v>
      </c>
      <c r="AC109" s="1">
        <f t="shared" si="93"/>
        <v>23.58</v>
      </c>
      <c r="AD109" s="1">
        <f t="shared" si="93"/>
        <v>3.58</v>
      </c>
      <c r="AE109" s="59">
        <f t="shared" si="93"/>
        <v>1.25</v>
      </c>
      <c r="AF109" s="1">
        <f t="shared" si="93"/>
        <v>7.66</v>
      </c>
      <c r="AG109" s="1">
        <f t="shared" si="93"/>
        <v>24.66</v>
      </c>
      <c r="AH109" s="59">
        <f t="shared" si="93"/>
        <v>7.66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40</v>
      </c>
      <c r="E110" s="1">
        <f>BY108</f>
        <v>40</v>
      </c>
      <c r="F110" s="1">
        <f>BY108</f>
        <v>40</v>
      </c>
      <c r="G110" s="1">
        <f>BY108</f>
        <v>40</v>
      </c>
      <c r="H110" s="1">
        <f>BY108</f>
        <v>40</v>
      </c>
      <c r="I110" s="1">
        <f>BY108</f>
        <v>40</v>
      </c>
      <c r="J110" s="59">
        <f>BY108</f>
        <v>40</v>
      </c>
      <c r="K110" s="2">
        <f>BZ108</f>
        <v>40</v>
      </c>
      <c r="L110" s="2">
        <f>BZ108</f>
        <v>40</v>
      </c>
      <c r="M110" s="2">
        <f>BZ108</f>
        <v>40</v>
      </c>
      <c r="N110" s="2">
        <f>BZ108</f>
        <v>40</v>
      </c>
      <c r="O110" s="2">
        <f>BZ108</f>
        <v>40</v>
      </c>
      <c r="P110" s="2">
        <f>BZ108</f>
        <v>40</v>
      </c>
      <c r="Q110" s="2">
        <f>BZ108</f>
        <v>40</v>
      </c>
      <c r="R110" s="2">
        <f>BZ108</f>
        <v>40</v>
      </c>
      <c r="S110" s="60">
        <f>BZ108</f>
        <v>40</v>
      </c>
      <c r="T110" s="3">
        <f>CA108</f>
        <v>40</v>
      </c>
      <c r="U110" s="3">
        <f>CA108</f>
        <v>40</v>
      </c>
      <c r="V110" s="3">
        <f>CA108</f>
        <v>40</v>
      </c>
      <c r="W110" s="61">
        <f>CA108</f>
        <v>40</v>
      </c>
      <c r="X110" s="8">
        <f>CB108</f>
        <v>40</v>
      </c>
      <c r="Y110" s="8">
        <f>CB108</f>
        <v>40</v>
      </c>
      <c r="Z110" s="57">
        <f>CB108</f>
        <v>40</v>
      </c>
      <c r="AA110" s="5">
        <f>CC108</f>
        <v>40</v>
      </c>
      <c r="AB110" s="5">
        <f>CC108</f>
        <v>40</v>
      </c>
      <c r="AC110" s="5">
        <f>CC108</f>
        <v>40</v>
      </c>
      <c r="AD110" s="5">
        <f>CC108</f>
        <v>40</v>
      </c>
      <c r="AE110" s="63">
        <f>CC108</f>
        <v>40</v>
      </c>
      <c r="AF110" s="6">
        <f>CD108</f>
        <v>40</v>
      </c>
      <c r="AG110" s="6">
        <f>CD108</f>
        <v>40</v>
      </c>
      <c r="AH110" s="64">
        <f>CD108</f>
        <v>40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280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87.5</v>
      </c>
      <c r="F112" s="47">
        <f>(F109/BY108)*100</f>
        <v>5</v>
      </c>
      <c r="G112" s="47">
        <f>(G109/BY108)*100</f>
        <v>3.75</v>
      </c>
      <c r="H112" s="47">
        <f>(H109/BY108)*100</f>
        <v>7.5</v>
      </c>
      <c r="I112" s="47">
        <f>(I109/BY108)*100</f>
        <v>5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11.600000000000001</v>
      </c>
      <c r="O112" s="47">
        <f>(O109/BZ108)*100</f>
        <v>25.075000000000003</v>
      </c>
      <c r="P112" s="47">
        <f>(P109/BZ108)*100</f>
        <v>31.100000000000005</v>
      </c>
      <c r="Q112" s="47">
        <f>(Q109/BZ108)*100</f>
        <v>20.325000000000003</v>
      </c>
      <c r="R112" s="47">
        <f>(R109/BZ108)*100</f>
        <v>4.9750000000000005</v>
      </c>
      <c r="S112" s="47">
        <f>(S109/BZ108)*100</f>
        <v>6.45</v>
      </c>
      <c r="T112" s="47">
        <f>(T109/CA108)*100</f>
        <v>35</v>
      </c>
      <c r="U112" s="47">
        <f>(U109/CA108)*100</f>
        <v>63.74999999999999</v>
      </c>
      <c r="V112" s="47">
        <f>(V109/CA108)*100</f>
        <v>13.750000000000002</v>
      </c>
      <c r="W112" s="47">
        <f>(W109/CA108)*100</f>
        <v>22.5</v>
      </c>
      <c r="X112" s="47">
        <f>(X109/CB108)*100</f>
        <v>7.5</v>
      </c>
      <c r="Y112" s="47">
        <f>(Y109/CB108)*100</f>
        <v>36.25</v>
      </c>
      <c r="Z112" s="47">
        <f>(Z109/CB108)*100</f>
        <v>56.25</v>
      </c>
      <c r="AA112" s="47">
        <f>(AA109/CC108)*100</f>
        <v>0</v>
      </c>
      <c r="AB112" s="47">
        <f>(AB109/CC108)*100</f>
        <v>28.95</v>
      </c>
      <c r="AC112" s="47">
        <f>(AC109/CC108)*100</f>
        <v>58.94999999999999</v>
      </c>
      <c r="AD112" s="47">
        <f>(AD109/CC108)*100</f>
        <v>8.95</v>
      </c>
      <c r="AE112" s="47">
        <f>(AE109/CC108)*100</f>
        <v>3.125</v>
      </c>
      <c r="AF112" s="47">
        <f>(AF109/CD108)*100</f>
        <v>19.15</v>
      </c>
      <c r="AG112" s="47">
        <f>(AG109/CD108)*100</f>
        <v>61.650000000000006</v>
      </c>
      <c r="AH112" s="47">
        <f>(AH109/CD108)*100</f>
        <v>19.15</v>
      </c>
      <c r="AP112" t="s">
        <v>55</v>
      </c>
      <c r="AQ112">
        <f>AQ108*7</f>
        <v>280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